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02Prodaja\Registracjski podatki\01 Slovenija\Motocikli\ARDI Statistika\2025\07 - 2025\"/>
    </mc:Choice>
  </mc:AlternateContent>
  <xr:revisionPtr revIDLastSave="0" documentId="13_ncr:9_{83C5AD21-2389-4169-B033-11DBBCCA5008}" xr6:coauthVersionLast="47" xr6:coauthVersionMax="47" xr10:uidLastSave="{00000000-0000-0000-0000-000000000000}"/>
  <bookViews>
    <workbookView xWindow="-120" yWindow="-120" windowWidth="29040" windowHeight="15720" xr2:uid="{372E289A-94F1-4C63-883C-A9BFF32B142E}"/>
  </bookViews>
  <sheets>
    <sheet name="TabelaM52 (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4" i="1" l="1"/>
  <c r="X13" i="1"/>
  <c r="X12" i="1"/>
  <c r="X11" i="1"/>
  <c r="X10" i="1"/>
  <c r="X9" i="1"/>
  <c r="X8" i="1"/>
  <c r="X7" i="1"/>
  <c r="X6" i="1"/>
  <c r="X5" i="1"/>
  <c r="X4" i="1"/>
  <c r="X3" i="1"/>
  <c r="X2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T14" i="1"/>
  <c r="T13" i="1"/>
  <c r="T12" i="1"/>
  <c r="T11" i="1"/>
  <c r="T10" i="1"/>
  <c r="T9" i="1"/>
  <c r="T8" i="1"/>
  <c r="T7" i="1"/>
  <c r="T6" i="1"/>
  <c r="T5" i="1"/>
  <c r="T4" i="1"/>
  <c r="T3" i="1"/>
  <c r="T2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L14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L13" i="1"/>
  <c r="L12" i="1"/>
  <c r="L11" i="1"/>
  <c r="L10" i="1"/>
  <c r="L9" i="1"/>
  <c r="L8" i="1"/>
  <c r="L7" i="1"/>
  <c r="L6" i="1"/>
  <c r="L5" i="1"/>
  <c r="L4" i="1"/>
  <c r="L3" i="1"/>
  <c r="L2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<sst xmlns="http://schemas.openxmlformats.org/spreadsheetml/2006/main" count="42" uniqueCount="42">
  <si>
    <t>Št.</t>
  </si>
  <si>
    <t>Reg. obmocje</t>
  </si>
  <si>
    <t>HONDA</t>
  </si>
  <si>
    <t>YAMAHA</t>
  </si>
  <si>
    <t>PIAGGIO</t>
  </si>
  <si>
    <t>BMW</t>
  </si>
  <si>
    <t>APRILIA</t>
  </si>
  <si>
    <t>CFMOTO</t>
  </si>
  <si>
    <t>KAWASAKI</t>
  </si>
  <si>
    <t>KTM</t>
  </si>
  <si>
    <t>SYM</t>
  </si>
  <si>
    <t>SUZUKI</t>
  </si>
  <si>
    <t>DUCATI</t>
  </si>
  <si>
    <t>HUSQVARN</t>
  </si>
  <si>
    <t>TRIUMPH</t>
  </si>
  <si>
    <t>WOTTAN</t>
  </si>
  <si>
    <t>LONGJIA</t>
  </si>
  <si>
    <t>KOVE</t>
  </si>
  <si>
    <t>MOTO GUZ</t>
  </si>
  <si>
    <t>BETA</t>
  </si>
  <si>
    <t>PEUGEOT</t>
  </si>
  <si>
    <t>BENELLI</t>
  </si>
  <si>
    <t>VOGE</t>
  </si>
  <si>
    <t>GASGAS</t>
  </si>
  <si>
    <t>ROYAL EN</t>
  </si>
  <si>
    <t>KEEWAY</t>
  </si>
  <si>
    <t>TOMOS</t>
  </si>
  <si>
    <t>Ostali</t>
  </si>
  <si>
    <t>LJ</t>
  </si>
  <si>
    <t>KP</t>
  </si>
  <si>
    <t>MB</t>
  </si>
  <si>
    <t>KR</t>
  </si>
  <si>
    <t>CE</t>
  </si>
  <si>
    <t>GO</t>
  </si>
  <si>
    <t>NM</t>
  </si>
  <si>
    <t>MS</t>
  </si>
  <si>
    <t>KK</t>
  </si>
  <si>
    <t>SG</t>
  </si>
  <si>
    <t>PO</t>
  </si>
  <si>
    <t>M</t>
  </si>
  <si>
    <t>*</t>
  </si>
  <si>
    <t>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</si>
</sst>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5DD93"/>
        <bgColor indexed="64"/>
      </patternFill>
    </fill>
    <fill>
      <patternFill patternType="solid">
        <fgColor rgb="FFF9E9B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0" borderId="0" xfId="0" applyFont="1"/>
    <xf numFmtId="0" fontId="20" fillId="0" borderId="0" xfId="0" applyFont="1"/>
    <xf numFmtId="0" fontId="18" fillId="33" borderId="10" xfId="0" applyFont="1" applyFill="1" applyBorder="1" applyAlignment="1">
      <alignment horizontal="center" wrapText="1"/>
    </xf>
    <xf numFmtId="0" fontId="18" fillId="33" borderId="10" xfId="0" applyFont="1" applyFill="1" applyBorder="1" applyAlignment="1">
      <alignment horizontal="left"/>
    </xf>
    <xf numFmtId="0" fontId="19" fillId="33" borderId="10" xfId="0" applyFont="1" applyFill="1" applyBorder="1" applyAlignment="1">
      <alignment horizontal="left"/>
    </xf>
    <xf numFmtId="0" fontId="18" fillId="33" borderId="10" xfId="0" applyFont="1" applyFill="1" applyBorder="1" applyAlignment="1">
      <alignment horizontal="right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34" borderId="10" xfId="0" applyFill="1" applyBorder="1" applyAlignment="1">
      <alignment horizontal="right"/>
    </xf>
    <xf numFmtId="0" fontId="20" fillId="33" borderId="10" xfId="0" applyFont="1" applyFill="1" applyBorder="1" applyAlignment="1">
      <alignment horizontal="right"/>
    </xf>
    <xf numFmtId="0" fontId="0" fillId="33" borderId="10" xfId="0" applyFill="1" applyBorder="1" applyAlignment="1">
      <alignment horizontal="right"/>
    </xf>
    <xf numFmtId="0" fontId="18" fillId="34" borderId="10" xfId="0" applyFont="1" applyFill="1" applyBorder="1" applyAlignment="1">
      <alignment horizontal="right"/>
    </xf>
    <xf numFmtId="0" fontId="19" fillId="33" borderId="10" xfId="0" applyFont="1" applyFill="1" applyBorder="1" applyAlignment="1">
      <alignment horizontal="right"/>
    </xf>
    <xf numFmtId="10" fontId="0" fillId="34" borderId="10" xfId="1" applyNumberFormat="1" applyFont="1" applyFill="1" applyBorder="1" applyAlignment="1">
      <alignment horizontal="right"/>
    </xf>
    <xf numFmtId="10" fontId="18" fillId="33" borderId="10" xfId="1" applyNumberFormat="1" applyFont="1" applyFill="1" applyBorder="1" applyAlignment="1">
      <alignment horizontal="right"/>
    </xf>
    <xf numFmtId="10" fontId="20" fillId="33" borderId="10" xfId="1" applyNumberFormat="1" applyFont="1" applyFill="1" applyBorder="1" applyAlignment="1">
      <alignment horizontal="right"/>
    </xf>
    <xf numFmtId="10" fontId="19" fillId="33" borderId="10" xfId="1" applyNumberFormat="1" applyFont="1" applyFill="1" applyBorder="1" applyAlignment="1">
      <alignment horizontal="right"/>
    </xf>
    <xf numFmtId="10" fontId="0" fillId="33" borderId="10" xfId="1" applyNumberFormat="1" applyFont="1" applyFill="1" applyBorder="1" applyAlignment="1">
      <alignment horizontal="right"/>
    </xf>
    <xf numFmtId="10" fontId="18" fillId="33" borderId="10" xfId="1" applyNumberFormat="1" applyFont="1" applyFill="1" applyBorder="1" applyAlignment="1">
      <alignment horizontal="left"/>
    </xf>
    <xf numFmtId="10" fontId="0" fillId="0" borderId="0" xfId="1" applyNumberFormat="1" applyFont="1"/>
  </cellXfs>
  <cellStyles count="43">
    <cellStyle name="20 % – Poudarek1" xfId="20" builtinId="30" customBuiltin="1"/>
    <cellStyle name="20 % – Poudarek2" xfId="24" builtinId="34" customBuiltin="1"/>
    <cellStyle name="20 % – Poudarek3" xfId="28" builtinId="38" customBuiltin="1"/>
    <cellStyle name="20 % – Poudarek4" xfId="32" builtinId="42" customBuiltin="1"/>
    <cellStyle name="20 % – Poudarek5" xfId="36" builtinId="46" customBuiltin="1"/>
    <cellStyle name="20 % – Poudarek6" xfId="40" builtinId="50" customBuiltin="1"/>
    <cellStyle name="40 % – Poudarek1" xfId="21" builtinId="31" customBuiltin="1"/>
    <cellStyle name="40 % – Poudarek2" xfId="25" builtinId="35" customBuiltin="1"/>
    <cellStyle name="40 % – Poudarek3" xfId="29" builtinId="39" customBuiltin="1"/>
    <cellStyle name="40 % – Poudarek4" xfId="33" builtinId="43" customBuiltin="1"/>
    <cellStyle name="40 % – Poudarek5" xfId="37" builtinId="47" customBuiltin="1"/>
    <cellStyle name="40 % – Poudarek6" xfId="41" builtinId="51" customBuiltin="1"/>
    <cellStyle name="60 % – Poudarek1" xfId="22" builtinId="32" customBuiltin="1"/>
    <cellStyle name="60 % – Poudarek2" xfId="26" builtinId="36" customBuiltin="1"/>
    <cellStyle name="60 % – Poudarek3" xfId="30" builtinId="40" customBuiltin="1"/>
    <cellStyle name="60 % – Poudarek4" xfId="34" builtinId="44" customBuiltin="1"/>
    <cellStyle name="60 % – Poudarek5" xfId="38" builtinId="48" customBuiltin="1"/>
    <cellStyle name="60 % – Poudarek6" xfId="42" builtinId="52" customBuiltin="1"/>
    <cellStyle name="Dobro" xfId="7" builtinId="26" customBuiltin="1"/>
    <cellStyle name="Izhod" xfId="11" builtinId="21" customBuiltin="1"/>
    <cellStyle name="Naslov" xfId="2" builtinId="15" customBuiltin="1"/>
    <cellStyle name="Naslov 1" xfId="3" builtinId="16" customBuiltin="1"/>
    <cellStyle name="Naslov 2" xfId="4" builtinId="17" customBuiltin="1"/>
    <cellStyle name="Naslov 3" xfId="5" builtinId="18" customBuiltin="1"/>
    <cellStyle name="Naslov 4" xfId="6" builtinId="19" customBuiltin="1"/>
    <cellStyle name="Navadno" xfId="0" builtinId="0"/>
    <cellStyle name="Nevtralno" xfId="9" builtinId="28" customBuiltin="1"/>
    <cellStyle name="Odstotek" xfId="1" builtinId="5"/>
    <cellStyle name="Opomba" xfId="16" builtinId="10" customBuiltin="1"/>
    <cellStyle name="Opozorilo" xfId="15" builtinId="11" customBuiltin="1"/>
    <cellStyle name="Pojasnjevalno besedilo" xfId="17" builtinId="53" customBuiltin="1"/>
    <cellStyle name="Poudarek1" xfId="19" builtinId="29" customBuiltin="1"/>
    <cellStyle name="Poudarek2" xfId="23" builtinId="33" customBuiltin="1"/>
    <cellStyle name="Poudarek3" xfId="27" builtinId="37" customBuiltin="1"/>
    <cellStyle name="Poudarek4" xfId="31" builtinId="41" customBuiltin="1"/>
    <cellStyle name="Poudarek5" xfId="35" builtinId="45" customBuiltin="1"/>
    <cellStyle name="Poudarek6" xfId="39" builtinId="49" customBuiltin="1"/>
    <cellStyle name="Povezana celica" xfId="13" builtinId="24" customBuiltin="1"/>
    <cellStyle name="Preveri celico" xfId="14" builtinId="23" customBuiltin="1"/>
    <cellStyle name="Računanje" xfId="12" builtinId="22" customBuiltin="1"/>
    <cellStyle name="Slabo" xfId="8" builtinId="27" customBuiltin="1"/>
    <cellStyle name="Vnos" xfId="10" builtinId="20" customBuiltin="1"/>
    <cellStyle name="Vsota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035EB-AD06-4FE0-A4A2-6D45B30E898C}">
  <dimension ref="A1:AO14"/>
  <sheetViews>
    <sheetView showGridLines="0" tabSelected="1" workbookViewId="0">
      <selection activeCell="E2" sqref="E2"/>
    </sheetView>
  </sheetViews>
  <sheetFormatPr defaultRowHeight="15" x14ac:dyDescent="0.25"/>
  <cols>
    <col min="1" max="1" width="3.140625" bestFit="1" customWidth="1"/>
    <col min="2" max="2" width="14.28515625" customWidth="1"/>
    <col min="3" max="3" width="7.28515625" customWidth="1"/>
    <col min="4" max="4" width="8.140625" customWidth="1"/>
    <col min="5" max="5" width="7.28515625" style="2" customWidth="1"/>
    <col min="6" max="6" width="8.140625" style="2" customWidth="1"/>
    <col min="7" max="7" width="7.28515625" customWidth="1"/>
    <col min="8" max="8" width="8.140625" customWidth="1"/>
    <col min="9" max="9" width="7.28515625" customWidth="1"/>
    <col min="10" max="10" width="8.140625" customWidth="1"/>
    <col min="11" max="11" width="7.28515625" customWidth="1"/>
    <col min="12" max="12" width="8.140625" customWidth="1"/>
    <col min="13" max="13" width="7.28515625" customWidth="1"/>
    <col min="14" max="14" width="8.140625" customWidth="1"/>
    <col min="15" max="17" width="7.28515625" customWidth="1"/>
    <col min="18" max="18" width="7.28515625" style="20" customWidth="1"/>
    <col min="19" max="19" width="7.28515625" customWidth="1"/>
    <col min="20" max="20" width="7.28515625" style="20" customWidth="1"/>
    <col min="21" max="21" width="7.28515625" customWidth="1"/>
    <col min="22" max="22" width="7.28515625" style="20" customWidth="1"/>
    <col min="23" max="23" width="7.28515625" customWidth="1"/>
    <col min="24" max="24" width="7.28515625" style="20" customWidth="1"/>
    <col min="25" max="38" width="7.28515625" customWidth="1"/>
    <col min="39" max="39" width="5.7109375" customWidth="1"/>
    <col min="40" max="41" width="5.7109375" style="1" customWidth="1"/>
  </cols>
  <sheetData>
    <row r="1" spans="1:41" s="1" customFormat="1" ht="30" x14ac:dyDescent="0.25">
      <c r="A1" s="3" t="s">
        <v>0</v>
      </c>
      <c r="B1" s="3" t="s">
        <v>1</v>
      </c>
      <c r="C1" s="4" t="s">
        <v>2</v>
      </c>
      <c r="D1" s="4"/>
      <c r="E1" s="5" t="s">
        <v>3</v>
      </c>
      <c r="F1" s="5"/>
      <c r="G1" s="4" t="s">
        <v>4</v>
      </c>
      <c r="H1" s="4"/>
      <c r="I1" s="4" t="s">
        <v>5</v>
      </c>
      <c r="J1" s="4"/>
      <c r="K1" s="4" t="s">
        <v>6</v>
      </c>
      <c r="L1" s="4"/>
      <c r="M1" s="4" t="s">
        <v>7</v>
      </c>
      <c r="N1" s="4"/>
      <c r="O1" s="4" t="s">
        <v>8</v>
      </c>
      <c r="P1" s="4"/>
      <c r="Q1" s="4" t="s">
        <v>9</v>
      </c>
      <c r="R1" s="19"/>
      <c r="S1" s="4" t="s">
        <v>10</v>
      </c>
      <c r="T1" s="19"/>
      <c r="U1" s="4" t="s">
        <v>11</v>
      </c>
      <c r="V1" s="19"/>
      <c r="W1" s="4" t="s">
        <v>12</v>
      </c>
      <c r="X1" s="19"/>
      <c r="Y1" s="4" t="s">
        <v>13</v>
      </c>
      <c r="Z1" s="4" t="s">
        <v>14</v>
      </c>
      <c r="AA1" s="4" t="s">
        <v>15</v>
      </c>
      <c r="AB1" s="4" t="s">
        <v>16</v>
      </c>
      <c r="AC1" s="4" t="s">
        <v>17</v>
      </c>
      <c r="AD1" s="4" t="s">
        <v>18</v>
      </c>
      <c r="AE1" s="4" t="s">
        <v>19</v>
      </c>
      <c r="AF1" s="4" t="s">
        <v>20</v>
      </c>
      <c r="AG1" s="4" t="s">
        <v>21</v>
      </c>
      <c r="AH1" s="4" t="s">
        <v>22</v>
      </c>
      <c r="AI1" s="4" t="s">
        <v>23</v>
      </c>
      <c r="AJ1" s="4" t="s">
        <v>24</v>
      </c>
      <c r="AK1" s="4" t="s">
        <v>25</v>
      </c>
      <c r="AL1" s="4" t="s">
        <v>26</v>
      </c>
      <c r="AM1" s="6" t="s">
        <v>27</v>
      </c>
      <c r="AN1" s="6"/>
      <c r="AO1" s="6"/>
    </row>
    <row r="2" spans="1:41" x14ac:dyDescent="0.25">
      <c r="A2" s="7">
        <v>1</v>
      </c>
      <c r="B2" s="8" t="s">
        <v>28</v>
      </c>
      <c r="C2" s="9">
        <v>289</v>
      </c>
      <c r="D2" s="14">
        <f>C2/AN2</f>
        <v>0.24083333333333334</v>
      </c>
      <c r="E2" s="10">
        <v>181</v>
      </c>
      <c r="F2" s="16">
        <f>E2/AN2</f>
        <v>0.15083333333333335</v>
      </c>
      <c r="G2" s="9">
        <v>106</v>
      </c>
      <c r="H2" s="14">
        <f>G2/AN2</f>
        <v>8.8333333333333333E-2</v>
      </c>
      <c r="I2" s="11">
        <v>152</v>
      </c>
      <c r="J2" s="18">
        <f>I2/AN2</f>
        <v>0.12666666666666668</v>
      </c>
      <c r="K2" s="9">
        <v>61</v>
      </c>
      <c r="L2" s="14">
        <f>K2/AN2</f>
        <v>5.0833333333333335E-2</v>
      </c>
      <c r="M2" s="11">
        <v>60</v>
      </c>
      <c r="N2" s="18">
        <f>M2/AN2</f>
        <v>0.05</v>
      </c>
      <c r="O2" s="9">
        <v>35</v>
      </c>
      <c r="P2" s="14">
        <f>O2/AN2</f>
        <v>2.9166666666666667E-2</v>
      </c>
      <c r="Q2" s="11">
        <v>40</v>
      </c>
      <c r="R2" s="18">
        <f>Q2/AN2</f>
        <v>3.3333333333333333E-2</v>
      </c>
      <c r="S2" s="9">
        <v>23</v>
      </c>
      <c r="T2" s="14">
        <f>S2/AN2</f>
        <v>1.9166666666666665E-2</v>
      </c>
      <c r="U2" s="11">
        <v>39</v>
      </c>
      <c r="V2" s="18">
        <f>U2/AN2</f>
        <v>3.2500000000000001E-2</v>
      </c>
      <c r="W2" s="9">
        <v>36</v>
      </c>
      <c r="X2" s="14">
        <f>W2/AN2</f>
        <v>0.03</v>
      </c>
      <c r="Y2" s="11">
        <v>24</v>
      </c>
      <c r="Z2" s="9">
        <v>26</v>
      </c>
      <c r="AA2" s="11">
        <v>13</v>
      </c>
      <c r="AB2" s="9">
        <v>9</v>
      </c>
      <c r="AC2" s="11">
        <v>15</v>
      </c>
      <c r="AD2" s="9">
        <v>9</v>
      </c>
      <c r="AE2" s="11">
        <v>5</v>
      </c>
      <c r="AF2" s="9">
        <v>10</v>
      </c>
      <c r="AG2" s="11">
        <v>3</v>
      </c>
      <c r="AH2" s="9">
        <v>10</v>
      </c>
      <c r="AI2" s="11">
        <v>9</v>
      </c>
      <c r="AJ2" s="9">
        <v>8</v>
      </c>
      <c r="AK2" s="11">
        <v>3</v>
      </c>
      <c r="AL2" s="9">
        <v>9</v>
      </c>
      <c r="AM2" s="11">
        <v>25</v>
      </c>
      <c r="AN2" s="12">
        <v>1200</v>
      </c>
      <c r="AO2" s="12"/>
    </row>
    <row r="3" spans="1:41" x14ac:dyDescent="0.25">
      <c r="A3" s="7">
        <v>2</v>
      </c>
      <c r="B3" s="8" t="s">
        <v>29</v>
      </c>
      <c r="C3" s="9">
        <v>130</v>
      </c>
      <c r="D3" s="14">
        <f t="shared" ref="D3:D14" si="0">C3/AN3</f>
        <v>0.1790633608815427</v>
      </c>
      <c r="E3" s="10">
        <v>206</v>
      </c>
      <c r="F3" s="16">
        <f t="shared" ref="F3:F14" si="1">E3/AN3</f>
        <v>0.28374655647382918</v>
      </c>
      <c r="G3" s="9">
        <v>126</v>
      </c>
      <c r="H3" s="14">
        <f t="shared" ref="H3:H14" si="2">G3/AN3</f>
        <v>0.17355371900826447</v>
      </c>
      <c r="I3" s="11">
        <v>28</v>
      </c>
      <c r="J3" s="18">
        <f t="shared" ref="J3:J14" si="3">I3/AN3</f>
        <v>3.8567493112947659E-2</v>
      </c>
      <c r="K3" s="9">
        <v>65</v>
      </c>
      <c r="L3" s="14">
        <f t="shared" ref="L3:L14" si="4">K3/AN3</f>
        <v>8.9531680440771352E-2</v>
      </c>
      <c r="M3" s="11">
        <v>16</v>
      </c>
      <c r="N3" s="18">
        <f t="shared" ref="N3:N14" si="5">M3/AN3</f>
        <v>2.2038567493112948E-2</v>
      </c>
      <c r="O3" s="9">
        <v>17</v>
      </c>
      <c r="P3" s="14">
        <f t="shared" ref="P3:P14" si="6">O3/AN3</f>
        <v>2.3415977961432508E-2</v>
      </c>
      <c r="Q3" s="11">
        <v>12</v>
      </c>
      <c r="R3" s="18">
        <f t="shared" ref="R3:R14" si="7">Q3/AN3</f>
        <v>1.6528925619834711E-2</v>
      </c>
      <c r="S3" s="9">
        <v>21</v>
      </c>
      <c r="T3" s="14">
        <f t="shared" ref="T3:T14" si="8">S3/AN3</f>
        <v>2.8925619834710745E-2</v>
      </c>
      <c r="U3" s="11">
        <v>11</v>
      </c>
      <c r="V3" s="18">
        <f t="shared" ref="V3:V14" si="9">U3/AN3</f>
        <v>1.5151515151515152E-2</v>
      </c>
      <c r="W3" s="9">
        <v>12</v>
      </c>
      <c r="X3" s="14">
        <f t="shared" ref="X3:X14" si="10">W3/AN3</f>
        <v>1.6528925619834711E-2</v>
      </c>
      <c r="Y3" s="11">
        <v>9</v>
      </c>
      <c r="Z3" s="9">
        <v>13</v>
      </c>
      <c r="AA3" s="11">
        <v>6</v>
      </c>
      <c r="AB3" s="9">
        <v>6</v>
      </c>
      <c r="AC3" s="11">
        <v>4</v>
      </c>
      <c r="AD3" s="9">
        <v>12</v>
      </c>
      <c r="AE3" s="11">
        <v>5</v>
      </c>
      <c r="AF3" s="9">
        <v>5</v>
      </c>
      <c r="AG3" s="11">
        <v>2</v>
      </c>
      <c r="AH3" s="9">
        <v>3</v>
      </c>
      <c r="AI3" s="11">
        <v>4</v>
      </c>
      <c r="AJ3" s="9">
        <v>0</v>
      </c>
      <c r="AK3" s="11">
        <v>3</v>
      </c>
      <c r="AL3" s="9">
        <v>0</v>
      </c>
      <c r="AM3" s="11">
        <v>10</v>
      </c>
      <c r="AN3" s="12">
        <v>726</v>
      </c>
      <c r="AO3" s="12"/>
    </row>
    <row r="4" spans="1:41" x14ac:dyDescent="0.25">
      <c r="A4" s="7">
        <v>3</v>
      </c>
      <c r="B4" s="8" t="s">
        <v>30</v>
      </c>
      <c r="C4" s="9">
        <v>115</v>
      </c>
      <c r="D4" s="14">
        <f t="shared" si="0"/>
        <v>0.16812865497076024</v>
      </c>
      <c r="E4" s="10">
        <v>155</v>
      </c>
      <c r="F4" s="16">
        <f t="shared" si="1"/>
        <v>0.22660818713450293</v>
      </c>
      <c r="G4" s="9">
        <v>139</v>
      </c>
      <c r="H4" s="14">
        <f t="shared" si="2"/>
        <v>0.20321637426900585</v>
      </c>
      <c r="I4" s="11">
        <v>64</v>
      </c>
      <c r="J4" s="18">
        <f t="shared" si="3"/>
        <v>9.3567251461988299E-2</v>
      </c>
      <c r="K4" s="9">
        <v>32</v>
      </c>
      <c r="L4" s="14">
        <f t="shared" si="4"/>
        <v>4.6783625730994149E-2</v>
      </c>
      <c r="M4" s="11">
        <v>28</v>
      </c>
      <c r="N4" s="18">
        <f t="shared" si="5"/>
        <v>4.0935672514619881E-2</v>
      </c>
      <c r="O4" s="9">
        <v>20</v>
      </c>
      <c r="P4" s="14">
        <f t="shared" si="6"/>
        <v>2.9239766081871343E-2</v>
      </c>
      <c r="Q4" s="11">
        <v>16</v>
      </c>
      <c r="R4" s="18">
        <f t="shared" si="7"/>
        <v>2.3391812865497075E-2</v>
      </c>
      <c r="S4" s="9">
        <v>11</v>
      </c>
      <c r="T4" s="14">
        <f t="shared" si="8"/>
        <v>1.6081871345029239E-2</v>
      </c>
      <c r="U4" s="11">
        <v>7</v>
      </c>
      <c r="V4" s="18">
        <f t="shared" si="9"/>
        <v>1.023391812865497E-2</v>
      </c>
      <c r="W4" s="9">
        <v>2</v>
      </c>
      <c r="X4" s="14">
        <f t="shared" si="10"/>
        <v>2.9239766081871343E-3</v>
      </c>
      <c r="Y4" s="11">
        <v>9</v>
      </c>
      <c r="Z4" s="9">
        <v>5</v>
      </c>
      <c r="AA4" s="11">
        <v>15</v>
      </c>
      <c r="AB4" s="9">
        <v>13</v>
      </c>
      <c r="AC4" s="11">
        <v>2</v>
      </c>
      <c r="AD4" s="9">
        <v>3</v>
      </c>
      <c r="AE4" s="11">
        <v>3</v>
      </c>
      <c r="AF4" s="9">
        <v>7</v>
      </c>
      <c r="AG4" s="11">
        <v>10</v>
      </c>
      <c r="AH4" s="9">
        <v>6</v>
      </c>
      <c r="AI4" s="11">
        <v>1</v>
      </c>
      <c r="AJ4" s="9">
        <v>1</v>
      </c>
      <c r="AK4" s="11">
        <v>3</v>
      </c>
      <c r="AL4" s="9">
        <v>2</v>
      </c>
      <c r="AM4" s="11">
        <v>15</v>
      </c>
      <c r="AN4" s="12">
        <v>684</v>
      </c>
      <c r="AO4" s="12"/>
    </row>
    <row r="5" spans="1:41" x14ac:dyDescent="0.25">
      <c r="A5" s="7">
        <v>4</v>
      </c>
      <c r="B5" s="8" t="s">
        <v>31</v>
      </c>
      <c r="C5" s="9">
        <v>101</v>
      </c>
      <c r="D5" s="14">
        <f t="shared" si="0"/>
        <v>0.25062034739454092</v>
      </c>
      <c r="E5" s="10">
        <v>52</v>
      </c>
      <c r="F5" s="16">
        <f t="shared" si="1"/>
        <v>0.12903225806451613</v>
      </c>
      <c r="G5" s="9">
        <v>23</v>
      </c>
      <c r="H5" s="14">
        <f t="shared" si="2"/>
        <v>5.7071960297766747E-2</v>
      </c>
      <c r="I5" s="11">
        <v>42</v>
      </c>
      <c r="J5" s="18">
        <f t="shared" si="3"/>
        <v>0.10421836228287841</v>
      </c>
      <c r="K5" s="9">
        <v>26</v>
      </c>
      <c r="L5" s="14">
        <f t="shared" si="4"/>
        <v>6.4516129032258063E-2</v>
      </c>
      <c r="M5" s="11">
        <v>31</v>
      </c>
      <c r="N5" s="18">
        <f t="shared" si="5"/>
        <v>7.6923076923076927E-2</v>
      </c>
      <c r="O5" s="9">
        <v>8</v>
      </c>
      <c r="P5" s="14">
        <f t="shared" si="6"/>
        <v>1.9851116625310174E-2</v>
      </c>
      <c r="Q5" s="11">
        <v>15</v>
      </c>
      <c r="R5" s="18">
        <f t="shared" si="7"/>
        <v>3.7220843672456573E-2</v>
      </c>
      <c r="S5" s="9">
        <v>10</v>
      </c>
      <c r="T5" s="14">
        <f t="shared" si="8"/>
        <v>2.4813895781637719E-2</v>
      </c>
      <c r="U5" s="11">
        <v>16</v>
      </c>
      <c r="V5" s="18">
        <f t="shared" si="9"/>
        <v>3.9702233250620347E-2</v>
      </c>
      <c r="W5" s="9">
        <v>7</v>
      </c>
      <c r="X5" s="14">
        <f t="shared" si="10"/>
        <v>1.7369727047146403E-2</v>
      </c>
      <c r="Y5" s="11">
        <v>11</v>
      </c>
      <c r="Z5" s="9">
        <v>6</v>
      </c>
      <c r="AA5" s="11">
        <v>3</v>
      </c>
      <c r="AB5" s="9">
        <v>2</v>
      </c>
      <c r="AC5" s="11">
        <v>13</v>
      </c>
      <c r="AD5" s="9">
        <v>3</v>
      </c>
      <c r="AE5" s="11">
        <v>7</v>
      </c>
      <c r="AF5" s="9">
        <v>5</v>
      </c>
      <c r="AG5" s="11">
        <v>1</v>
      </c>
      <c r="AH5" s="9">
        <v>2</v>
      </c>
      <c r="AI5" s="11">
        <v>0</v>
      </c>
      <c r="AJ5" s="9">
        <v>1</v>
      </c>
      <c r="AK5" s="11">
        <v>3</v>
      </c>
      <c r="AL5" s="9">
        <v>1</v>
      </c>
      <c r="AM5" s="11">
        <v>14</v>
      </c>
      <c r="AN5" s="12">
        <v>403</v>
      </c>
      <c r="AO5" s="12"/>
    </row>
    <row r="6" spans="1:41" x14ac:dyDescent="0.25">
      <c r="A6" s="7">
        <v>5</v>
      </c>
      <c r="B6" s="8" t="s">
        <v>32</v>
      </c>
      <c r="C6" s="9">
        <v>85</v>
      </c>
      <c r="D6" s="14">
        <f t="shared" si="0"/>
        <v>0.21683673469387754</v>
      </c>
      <c r="E6" s="10">
        <v>87</v>
      </c>
      <c r="F6" s="16">
        <f t="shared" si="1"/>
        <v>0.22193877551020408</v>
      </c>
      <c r="G6" s="9">
        <v>22</v>
      </c>
      <c r="H6" s="14">
        <f t="shared" si="2"/>
        <v>5.6122448979591837E-2</v>
      </c>
      <c r="I6" s="11">
        <v>54</v>
      </c>
      <c r="J6" s="18">
        <f t="shared" si="3"/>
        <v>0.13775510204081631</v>
      </c>
      <c r="K6" s="9">
        <v>17</v>
      </c>
      <c r="L6" s="14">
        <f t="shared" si="4"/>
        <v>4.336734693877551E-2</v>
      </c>
      <c r="M6" s="11">
        <v>24</v>
      </c>
      <c r="N6" s="18">
        <f t="shared" si="5"/>
        <v>6.1224489795918366E-2</v>
      </c>
      <c r="O6" s="9">
        <v>18</v>
      </c>
      <c r="P6" s="14">
        <f t="shared" si="6"/>
        <v>4.5918367346938778E-2</v>
      </c>
      <c r="Q6" s="11">
        <v>13</v>
      </c>
      <c r="R6" s="18">
        <f t="shared" si="7"/>
        <v>3.3163265306122451E-2</v>
      </c>
      <c r="S6" s="9">
        <v>7</v>
      </c>
      <c r="T6" s="14">
        <f t="shared" si="8"/>
        <v>1.7857142857142856E-2</v>
      </c>
      <c r="U6" s="11">
        <v>4</v>
      </c>
      <c r="V6" s="18">
        <f t="shared" si="9"/>
        <v>1.020408163265306E-2</v>
      </c>
      <c r="W6" s="9">
        <v>12</v>
      </c>
      <c r="X6" s="14">
        <f t="shared" si="10"/>
        <v>3.0612244897959183E-2</v>
      </c>
      <c r="Y6" s="11">
        <v>10</v>
      </c>
      <c r="Z6" s="9">
        <v>5</v>
      </c>
      <c r="AA6" s="11">
        <v>2</v>
      </c>
      <c r="AB6" s="9">
        <v>5</v>
      </c>
      <c r="AC6" s="11">
        <v>1</v>
      </c>
      <c r="AD6" s="9">
        <v>0</v>
      </c>
      <c r="AE6" s="11">
        <v>0</v>
      </c>
      <c r="AF6" s="9">
        <v>1</v>
      </c>
      <c r="AG6" s="11">
        <v>7</v>
      </c>
      <c r="AH6" s="9">
        <v>0</v>
      </c>
      <c r="AI6" s="11">
        <v>0</v>
      </c>
      <c r="AJ6" s="9">
        <v>1</v>
      </c>
      <c r="AK6" s="11">
        <v>2</v>
      </c>
      <c r="AL6" s="9">
        <v>0</v>
      </c>
      <c r="AM6" s="11">
        <v>15</v>
      </c>
      <c r="AN6" s="12">
        <v>392</v>
      </c>
      <c r="AO6" s="12"/>
    </row>
    <row r="7" spans="1:41" x14ac:dyDescent="0.25">
      <c r="A7" s="7">
        <v>6</v>
      </c>
      <c r="B7" s="8" t="s">
        <v>33</v>
      </c>
      <c r="C7" s="9">
        <v>42</v>
      </c>
      <c r="D7" s="14">
        <f t="shared" si="0"/>
        <v>0.19266055045871561</v>
      </c>
      <c r="E7" s="10">
        <v>44</v>
      </c>
      <c r="F7" s="16">
        <f t="shared" si="1"/>
        <v>0.20183486238532111</v>
      </c>
      <c r="G7" s="9">
        <v>9</v>
      </c>
      <c r="H7" s="14">
        <f t="shared" si="2"/>
        <v>4.1284403669724773E-2</v>
      </c>
      <c r="I7" s="11">
        <v>16</v>
      </c>
      <c r="J7" s="18">
        <f t="shared" si="3"/>
        <v>7.3394495412844041E-2</v>
      </c>
      <c r="K7" s="9">
        <v>19</v>
      </c>
      <c r="L7" s="14">
        <f t="shared" si="4"/>
        <v>8.7155963302752298E-2</v>
      </c>
      <c r="M7" s="11">
        <v>8</v>
      </c>
      <c r="N7" s="18">
        <f t="shared" si="5"/>
        <v>3.669724770642202E-2</v>
      </c>
      <c r="O7" s="9">
        <v>11</v>
      </c>
      <c r="P7" s="14">
        <f t="shared" si="6"/>
        <v>5.0458715596330278E-2</v>
      </c>
      <c r="Q7" s="11">
        <v>8</v>
      </c>
      <c r="R7" s="18">
        <f t="shared" si="7"/>
        <v>3.669724770642202E-2</v>
      </c>
      <c r="S7" s="9">
        <v>9</v>
      </c>
      <c r="T7" s="14">
        <f t="shared" si="8"/>
        <v>4.1284403669724773E-2</v>
      </c>
      <c r="U7" s="11">
        <v>4</v>
      </c>
      <c r="V7" s="18">
        <f t="shared" si="9"/>
        <v>1.834862385321101E-2</v>
      </c>
      <c r="W7" s="9">
        <v>6</v>
      </c>
      <c r="X7" s="14">
        <f t="shared" si="10"/>
        <v>2.7522935779816515E-2</v>
      </c>
      <c r="Y7" s="11">
        <v>10</v>
      </c>
      <c r="Z7" s="9">
        <v>6</v>
      </c>
      <c r="AA7" s="11">
        <v>2</v>
      </c>
      <c r="AB7" s="9">
        <v>3</v>
      </c>
      <c r="AC7" s="11">
        <v>3</v>
      </c>
      <c r="AD7" s="9">
        <v>3</v>
      </c>
      <c r="AE7" s="11">
        <v>6</v>
      </c>
      <c r="AF7" s="9">
        <v>1</v>
      </c>
      <c r="AG7" s="11">
        <v>0</v>
      </c>
      <c r="AH7" s="9">
        <v>2</v>
      </c>
      <c r="AI7" s="11">
        <v>1</v>
      </c>
      <c r="AJ7" s="9">
        <v>0</v>
      </c>
      <c r="AK7" s="11">
        <v>1</v>
      </c>
      <c r="AL7" s="9">
        <v>0</v>
      </c>
      <c r="AM7" s="11">
        <v>4</v>
      </c>
      <c r="AN7" s="12">
        <v>218</v>
      </c>
      <c r="AO7" s="12"/>
    </row>
    <row r="8" spans="1:41" x14ac:dyDescent="0.25">
      <c r="A8" s="7">
        <v>7</v>
      </c>
      <c r="B8" s="8" t="s">
        <v>34</v>
      </c>
      <c r="C8" s="9">
        <v>29</v>
      </c>
      <c r="D8" s="14">
        <f t="shared" si="0"/>
        <v>0.1657142857142857</v>
      </c>
      <c r="E8" s="10">
        <v>35</v>
      </c>
      <c r="F8" s="16">
        <f t="shared" si="1"/>
        <v>0.2</v>
      </c>
      <c r="G8" s="9">
        <v>11</v>
      </c>
      <c r="H8" s="14">
        <f t="shared" si="2"/>
        <v>6.2857142857142861E-2</v>
      </c>
      <c r="I8" s="11">
        <v>15</v>
      </c>
      <c r="J8" s="18">
        <f t="shared" si="3"/>
        <v>8.5714285714285715E-2</v>
      </c>
      <c r="K8" s="9">
        <v>15</v>
      </c>
      <c r="L8" s="14">
        <f t="shared" si="4"/>
        <v>8.5714285714285715E-2</v>
      </c>
      <c r="M8" s="11">
        <v>13</v>
      </c>
      <c r="N8" s="18">
        <f t="shared" si="5"/>
        <v>7.4285714285714288E-2</v>
      </c>
      <c r="O8" s="9">
        <v>6</v>
      </c>
      <c r="P8" s="14">
        <f t="shared" si="6"/>
        <v>3.4285714285714287E-2</v>
      </c>
      <c r="Q8" s="11">
        <v>8</v>
      </c>
      <c r="R8" s="18">
        <f t="shared" si="7"/>
        <v>4.5714285714285714E-2</v>
      </c>
      <c r="S8" s="9">
        <v>10</v>
      </c>
      <c r="T8" s="14">
        <f t="shared" si="8"/>
        <v>5.7142857142857141E-2</v>
      </c>
      <c r="U8" s="11">
        <v>3</v>
      </c>
      <c r="V8" s="18">
        <f t="shared" si="9"/>
        <v>1.7142857142857144E-2</v>
      </c>
      <c r="W8" s="9">
        <v>4</v>
      </c>
      <c r="X8" s="14">
        <f t="shared" si="10"/>
        <v>2.2857142857142857E-2</v>
      </c>
      <c r="Y8" s="11">
        <v>2</v>
      </c>
      <c r="Z8" s="9">
        <v>2</v>
      </c>
      <c r="AA8" s="11">
        <v>0</v>
      </c>
      <c r="AB8" s="9">
        <v>2</v>
      </c>
      <c r="AC8" s="11">
        <v>4</v>
      </c>
      <c r="AD8" s="9">
        <v>0</v>
      </c>
      <c r="AE8" s="11">
        <v>2</v>
      </c>
      <c r="AF8" s="9">
        <v>2</v>
      </c>
      <c r="AG8" s="11">
        <v>1</v>
      </c>
      <c r="AH8" s="9">
        <v>0</v>
      </c>
      <c r="AI8" s="11">
        <v>0</v>
      </c>
      <c r="AJ8" s="9">
        <v>2</v>
      </c>
      <c r="AK8" s="11">
        <v>0</v>
      </c>
      <c r="AL8" s="9">
        <v>2</v>
      </c>
      <c r="AM8" s="11">
        <v>7</v>
      </c>
      <c r="AN8" s="12">
        <v>175</v>
      </c>
      <c r="AO8" s="12"/>
    </row>
    <row r="9" spans="1:41" x14ac:dyDescent="0.25">
      <c r="A9" s="7">
        <v>8</v>
      </c>
      <c r="B9" s="8" t="s">
        <v>35</v>
      </c>
      <c r="C9" s="9">
        <v>39</v>
      </c>
      <c r="D9" s="14">
        <f t="shared" si="0"/>
        <v>0.30952380952380953</v>
      </c>
      <c r="E9" s="10">
        <v>26</v>
      </c>
      <c r="F9" s="16">
        <f t="shared" si="1"/>
        <v>0.20634920634920634</v>
      </c>
      <c r="G9" s="9">
        <v>8</v>
      </c>
      <c r="H9" s="14">
        <f t="shared" si="2"/>
        <v>6.3492063492063489E-2</v>
      </c>
      <c r="I9" s="11">
        <v>12</v>
      </c>
      <c r="J9" s="18">
        <f t="shared" si="3"/>
        <v>9.5238095238095233E-2</v>
      </c>
      <c r="K9" s="9">
        <v>5</v>
      </c>
      <c r="L9" s="14">
        <f t="shared" si="4"/>
        <v>3.968253968253968E-2</v>
      </c>
      <c r="M9" s="11">
        <v>7</v>
      </c>
      <c r="N9" s="18">
        <f t="shared" si="5"/>
        <v>5.5555555555555552E-2</v>
      </c>
      <c r="O9" s="9">
        <v>3</v>
      </c>
      <c r="P9" s="14">
        <f t="shared" si="6"/>
        <v>2.3809523809523808E-2</v>
      </c>
      <c r="Q9" s="11">
        <v>0</v>
      </c>
      <c r="R9" s="18">
        <f t="shared" si="7"/>
        <v>0</v>
      </c>
      <c r="S9" s="9">
        <v>3</v>
      </c>
      <c r="T9" s="14">
        <f t="shared" si="8"/>
        <v>2.3809523809523808E-2</v>
      </c>
      <c r="U9" s="11">
        <v>1</v>
      </c>
      <c r="V9" s="18">
        <f t="shared" si="9"/>
        <v>7.9365079365079361E-3</v>
      </c>
      <c r="W9" s="9">
        <v>2</v>
      </c>
      <c r="X9" s="14">
        <f t="shared" si="10"/>
        <v>1.5873015873015872E-2</v>
      </c>
      <c r="Y9" s="11">
        <v>1</v>
      </c>
      <c r="Z9" s="9">
        <v>4</v>
      </c>
      <c r="AA9" s="11">
        <v>1</v>
      </c>
      <c r="AB9" s="9">
        <v>2</v>
      </c>
      <c r="AC9" s="11">
        <v>0</v>
      </c>
      <c r="AD9" s="9">
        <v>1</v>
      </c>
      <c r="AE9" s="11">
        <v>2</v>
      </c>
      <c r="AF9" s="9">
        <v>0</v>
      </c>
      <c r="AG9" s="11">
        <v>2</v>
      </c>
      <c r="AH9" s="9">
        <v>0</v>
      </c>
      <c r="AI9" s="11">
        <v>1</v>
      </c>
      <c r="AJ9" s="9">
        <v>0</v>
      </c>
      <c r="AK9" s="11">
        <v>1</v>
      </c>
      <c r="AL9" s="9">
        <v>1</v>
      </c>
      <c r="AM9" s="11">
        <v>4</v>
      </c>
      <c r="AN9" s="12">
        <v>126</v>
      </c>
      <c r="AO9" s="12"/>
    </row>
    <row r="10" spans="1:41" x14ac:dyDescent="0.25">
      <c r="A10" s="7">
        <v>9</v>
      </c>
      <c r="B10" s="8" t="s">
        <v>36</v>
      </c>
      <c r="C10" s="9">
        <v>34</v>
      </c>
      <c r="D10" s="14">
        <f t="shared" si="0"/>
        <v>0.28813559322033899</v>
      </c>
      <c r="E10" s="10">
        <v>34</v>
      </c>
      <c r="F10" s="16">
        <f t="shared" si="1"/>
        <v>0.28813559322033899</v>
      </c>
      <c r="G10" s="9">
        <v>5</v>
      </c>
      <c r="H10" s="14">
        <f t="shared" si="2"/>
        <v>4.2372881355932202E-2</v>
      </c>
      <c r="I10" s="11">
        <v>8</v>
      </c>
      <c r="J10" s="18">
        <f t="shared" si="3"/>
        <v>6.7796610169491525E-2</v>
      </c>
      <c r="K10" s="9">
        <v>9</v>
      </c>
      <c r="L10" s="14">
        <f t="shared" si="4"/>
        <v>7.6271186440677971E-2</v>
      </c>
      <c r="M10" s="11">
        <v>8</v>
      </c>
      <c r="N10" s="18">
        <f t="shared" si="5"/>
        <v>6.7796610169491525E-2</v>
      </c>
      <c r="O10" s="9">
        <v>4</v>
      </c>
      <c r="P10" s="14">
        <f t="shared" si="6"/>
        <v>3.3898305084745763E-2</v>
      </c>
      <c r="Q10" s="11">
        <v>1</v>
      </c>
      <c r="R10" s="18">
        <f t="shared" si="7"/>
        <v>8.4745762711864406E-3</v>
      </c>
      <c r="S10" s="9">
        <v>0</v>
      </c>
      <c r="T10" s="14">
        <f t="shared" si="8"/>
        <v>0</v>
      </c>
      <c r="U10" s="11">
        <v>3</v>
      </c>
      <c r="V10" s="18">
        <f t="shared" si="9"/>
        <v>2.5423728813559324E-2</v>
      </c>
      <c r="W10" s="9">
        <v>0</v>
      </c>
      <c r="X10" s="14">
        <f t="shared" si="10"/>
        <v>0</v>
      </c>
      <c r="Y10" s="11">
        <v>0</v>
      </c>
      <c r="Z10" s="9">
        <v>0</v>
      </c>
      <c r="AA10" s="11">
        <v>0</v>
      </c>
      <c r="AB10" s="9">
        <v>0</v>
      </c>
      <c r="AC10" s="11">
        <v>2</v>
      </c>
      <c r="AD10" s="9">
        <v>0</v>
      </c>
      <c r="AE10" s="11">
        <v>1</v>
      </c>
      <c r="AF10" s="9">
        <v>0</v>
      </c>
      <c r="AG10" s="11">
        <v>0</v>
      </c>
      <c r="AH10" s="9">
        <v>1</v>
      </c>
      <c r="AI10" s="11">
        <v>0</v>
      </c>
      <c r="AJ10" s="9">
        <v>3</v>
      </c>
      <c r="AK10" s="11">
        <v>0</v>
      </c>
      <c r="AL10" s="9">
        <v>1</v>
      </c>
      <c r="AM10" s="11">
        <v>4</v>
      </c>
      <c r="AN10" s="12">
        <v>118</v>
      </c>
      <c r="AO10" s="12"/>
    </row>
    <row r="11" spans="1:41" x14ac:dyDescent="0.25">
      <c r="A11" s="7">
        <v>10</v>
      </c>
      <c r="B11" s="8" t="s">
        <v>37</v>
      </c>
      <c r="C11" s="9">
        <v>23</v>
      </c>
      <c r="D11" s="14">
        <f t="shared" si="0"/>
        <v>0.24468085106382978</v>
      </c>
      <c r="E11" s="10">
        <v>11</v>
      </c>
      <c r="F11" s="16">
        <f t="shared" si="1"/>
        <v>0.11702127659574468</v>
      </c>
      <c r="G11" s="9">
        <v>2</v>
      </c>
      <c r="H11" s="14">
        <f t="shared" si="2"/>
        <v>2.1276595744680851E-2</v>
      </c>
      <c r="I11" s="11">
        <v>4</v>
      </c>
      <c r="J11" s="18">
        <f t="shared" si="3"/>
        <v>4.2553191489361701E-2</v>
      </c>
      <c r="K11" s="9">
        <v>6</v>
      </c>
      <c r="L11" s="14">
        <f t="shared" si="4"/>
        <v>6.3829787234042548E-2</v>
      </c>
      <c r="M11" s="11">
        <v>4</v>
      </c>
      <c r="N11" s="18">
        <f t="shared" si="5"/>
        <v>4.2553191489361701E-2</v>
      </c>
      <c r="O11" s="9">
        <v>4</v>
      </c>
      <c r="P11" s="14">
        <f t="shared" si="6"/>
        <v>4.2553191489361701E-2</v>
      </c>
      <c r="Q11" s="11">
        <v>3</v>
      </c>
      <c r="R11" s="18">
        <f t="shared" si="7"/>
        <v>3.1914893617021274E-2</v>
      </c>
      <c r="S11" s="9">
        <v>0</v>
      </c>
      <c r="T11" s="14">
        <f t="shared" si="8"/>
        <v>0</v>
      </c>
      <c r="U11" s="11">
        <v>2</v>
      </c>
      <c r="V11" s="18">
        <f t="shared" si="9"/>
        <v>2.1276595744680851E-2</v>
      </c>
      <c r="W11" s="9">
        <v>3</v>
      </c>
      <c r="X11" s="14">
        <f t="shared" si="10"/>
        <v>3.1914893617021274E-2</v>
      </c>
      <c r="Y11" s="11">
        <v>0</v>
      </c>
      <c r="Z11" s="9">
        <v>5</v>
      </c>
      <c r="AA11" s="11">
        <v>8</v>
      </c>
      <c r="AB11" s="9">
        <v>5</v>
      </c>
      <c r="AC11" s="11">
        <v>1</v>
      </c>
      <c r="AD11" s="9">
        <v>3</v>
      </c>
      <c r="AE11" s="11">
        <v>1</v>
      </c>
      <c r="AF11" s="9">
        <v>0</v>
      </c>
      <c r="AG11" s="11">
        <v>2</v>
      </c>
      <c r="AH11" s="9">
        <v>2</v>
      </c>
      <c r="AI11" s="11">
        <v>1</v>
      </c>
      <c r="AJ11" s="9">
        <v>0</v>
      </c>
      <c r="AK11" s="11">
        <v>0</v>
      </c>
      <c r="AL11" s="9">
        <v>0</v>
      </c>
      <c r="AM11" s="11">
        <v>4</v>
      </c>
      <c r="AN11" s="12">
        <v>94</v>
      </c>
      <c r="AO11" s="12"/>
    </row>
    <row r="12" spans="1:41" x14ac:dyDescent="0.25">
      <c r="A12" s="7">
        <v>11</v>
      </c>
      <c r="B12" s="8" t="s">
        <v>38</v>
      </c>
      <c r="C12" s="9">
        <v>6</v>
      </c>
      <c r="D12" s="14">
        <f t="shared" si="0"/>
        <v>0.19354838709677419</v>
      </c>
      <c r="E12" s="10">
        <v>5</v>
      </c>
      <c r="F12" s="16">
        <f t="shared" si="1"/>
        <v>0.16129032258064516</v>
      </c>
      <c r="G12" s="9">
        <v>3</v>
      </c>
      <c r="H12" s="14">
        <f t="shared" si="2"/>
        <v>9.6774193548387094E-2</v>
      </c>
      <c r="I12" s="11">
        <v>1</v>
      </c>
      <c r="J12" s="18">
        <f t="shared" si="3"/>
        <v>3.2258064516129031E-2</v>
      </c>
      <c r="K12" s="9">
        <v>2</v>
      </c>
      <c r="L12" s="14">
        <f t="shared" si="4"/>
        <v>6.4516129032258063E-2</v>
      </c>
      <c r="M12" s="11">
        <v>3</v>
      </c>
      <c r="N12" s="18">
        <f t="shared" si="5"/>
        <v>9.6774193548387094E-2</v>
      </c>
      <c r="O12" s="9">
        <v>5</v>
      </c>
      <c r="P12" s="14">
        <f t="shared" si="6"/>
        <v>0.16129032258064516</v>
      </c>
      <c r="Q12" s="11">
        <v>0</v>
      </c>
      <c r="R12" s="18">
        <f t="shared" si="7"/>
        <v>0</v>
      </c>
      <c r="S12" s="9">
        <v>1</v>
      </c>
      <c r="T12" s="14">
        <f t="shared" si="8"/>
        <v>3.2258064516129031E-2</v>
      </c>
      <c r="U12" s="11">
        <v>1</v>
      </c>
      <c r="V12" s="18">
        <f t="shared" si="9"/>
        <v>3.2258064516129031E-2</v>
      </c>
      <c r="W12" s="9">
        <v>1</v>
      </c>
      <c r="X12" s="14">
        <f t="shared" si="10"/>
        <v>3.2258064516129031E-2</v>
      </c>
      <c r="Y12" s="11">
        <v>0</v>
      </c>
      <c r="Z12" s="9">
        <v>0</v>
      </c>
      <c r="AA12" s="11">
        <v>0</v>
      </c>
      <c r="AB12" s="9">
        <v>1</v>
      </c>
      <c r="AC12" s="11">
        <v>1</v>
      </c>
      <c r="AD12" s="9">
        <v>0</v>
      </c>
      <c r="AE12" s="11">
        <v>0</v>
      </c>
      <c r="AF12" s="9">
        <v>0</v>
      </c>
      <c r="AG12" s="11">
        <v>0</v>
      </c>
      <c r="AH12" s="9">
        <v>0</v>
      </c>
      <c r="AI12" s="11">
        <v>1</v>
      </c>
      <c r="AJ12" s="9">
        <v>0</v>
      </c>
      <c r="AK12" s="11">
        <v>0</v>
      </c>
      <c r="AL12" s="9">
        <v>0</v>
      </c>
      <c r="AM12" s="11">
        <v>0</v>
      </c>
      <c r="AN12" s="12">
        <v>31</v>
      </c>
      <c r="AO12" s="12"/>
    </row>
    <row r="13" spans="1:41" x14ac:dyDescent="0.25">
      <c r="A13" s="7">
        <v>12</v>
      </c>
      <c r="B13" s="8" t="s">
        <v>39</v>
      </c>
      <c r="C13" s="9">
        <v>1</v>
      </c>
      <c r="D13" s="14">
        <f t="shared" si="0"/>
        <v>1</v>
      </c>
      <c r="E13" s="10">
        <v>0</v>
      </c>
      <c r="F13" s="16">
        <f t="shared" si="1"/>
        <v>0</v>
      </c>
      <c r="G13" s="9">
        <v>0</v>
      </c>
      <c r="H13" s="14">
        <f t="shared" si="2"/>
        <v>0</v>
      </c>
      <c r="I13" s="11">
        <v>0</v>
      </c>
      <c r="J13" s="18">
        <f t="shared" si="3"/>
        <v>0</v>
      </c>
      <c r="K13" s="9">
        <v>0</v>
      </c>
      <c r="L13" s="14">
        <f t="shared" si="4"/>
        <v>0</v>
      </c>
      <c r="M13" s="11">
        <v>0</v>
      </c>
      <c r="N13" s="18">
        <f t="shared" si="5"/>
        <v>0</v>
      </c>
      <c r="O13" s="9">
        <v>0</v>
      </c>
      <c r="P13" s="14">
        <f t="shared" si="6"/>
        <v>0</v>
      </c>
      <c r="Q13" s="11">
        <v>0</v>
      </c>
      <c r="R13" s="18">
        <f t="shared" si="7"/>
        <v>0</v>
      </c>
      <c r="S13" s="9">
        <v>0</v>
      </c>
      <c r="T13" s="14">
        <f t="shared" si="8"/>
        <v>0</v>
      </c>
      <c r="U13" s="11">
        <v>0</v>
      </c>
      <c r="V13" s="18">
        <f t="shared" si="9"/>
        <v>0</v>
      </c>
      <c r="W13" s="9">
        <v>0</v>
      </c>
      <c r="X13" s="14">
        <f t="shared" si="10"/>
        <v>0</v>
      </c>
      <c r="Y13" s="11">
        <v>0</v>
      </c>
      <c r="Z13" s="9">
        <v>0</v>
      </c>
      <c r="AA13" s="11">
        <v>0</v>
      </c>
      <c r="AB13" s="9">
        <v>0</v>
      </c>
      <c r="AC13" s="11">
        <v>0</v>
      </c>
      <c r="AD13" s="9">
        <v>0</v>
      </c>
      <c r="AE13" s="11">
        <v>0</v>
      </c>
      <c r="AF13" s="9">
        <v>0</v>
      </c>
      <c r="AG13" s="11">
        <v>0</v>
      </c>
      <c r="AH13" s="9">
        <v>0</v>
      </c>
      <c r="AI13" s="11">
        <v>0</v>
      </c>
      <c r="AJ13" s="9">
        <v>0</v>
      </c>
      <c r="AK13" s="11">
        <v>0</v>
      </c>
      <c r="AL13" s="9">
        <v>0</v>
      </c>
      <c r="AM13" s="11">
        <v>0</v>
      </c>
      <c r="AN13" s="12">
        <v>1</v>
      </c>
      <c r="AO13" s="12"/>
    </row>
    <row r="14" spans="1:41" s="1" customFormat="1" x14ac:dyDescent="0.25">
      <c r="A14" s="3" t="s">
        <v>40</v>
      </c>
      <c r="B14" s="3" t="s">
        <v>41</v>
      </c>
      <c r="C14" s="6">
        <v>894</v>
      </c>
      <c r="D14" s="15">
        <f t="shared" si="0"/>
        <v>0.21449136276391556</v>
      </c>
      <c r="E14" s="13">
        <v>836</v>
      </c>
      <c r="F14" s="17">
        <f t="shared" si="1"/>
        <v>0.20057581573896352</v>
      </c>
      <c r="G14" s="6">
        <v>454</v>
      </c>
      <c r="H14" s="15">
        <f t="shared" si="2"/>
        <v>0.10892514395393474</v>
      </c>
      <c r="I14" s="6">
        <v>396</v>
      </c>
      <c r="J14" s="15">
        <f t="shared" si="3"/>
        <v>9.5009596928982726E-2</v>
      </c>
      <c r="K14" s="6">
        <v>257</v>
      </c>
      <c r="L14" s="15">
        <f t="shared" si="4"/>
        <v>6.1660268714011514E-2</v>
      </c>
      <c r="M14" s="6">
        <v>202</v>
      </c>
      <c r="N14" s="15">
        <f t="shared" si="5"/>
        <v>4.8464491362763915E-2</v>
      </c>
      <c r="O14" s="6">
        <v>131</v>
      </c>
      <c r="P14" s="15">
        <f t="shared" si="6"/>
        <v>3.1429942418426102E-2</v>
      </c>
      <c r="Q14" s="6">
        <v>116</v>
      </c>
      <c r="R14" s="15">
        <f t="shared" si="7"/>
        <v>2.7831094049904029E-2</v>
      </c>
      <c r="S14" s="6">
        <v>95</v>
      </c>
      <c r="T14" s="15">
        <f t="shared" si="8"/>
        <v>2.279270633397313E-2</v>
      </c>
      <c r="U14" s="6">
        <v>91</v>
      </c>
      <c r="V14" s="15">
        <f t="shared" si="9"/>
        <v>2.1833013435700575E-2</v>
      </c>
      <c r="W14" s="6">
        <v>85</v>
      </c>
      <c r="X14" s="15">
        <f t="shared" si="10"/>
        <v>2.0393474088291747E-2</v>
      </c>
      <c r="Y14" s="6">
        <v>76</v>
      </c>
      <c r="Z14" s="6">
        <v>72</v>
      </c>
      <c r="AA14" s="6">
        <v>50</v>
      </c>
      <c r="AB14" s="6">
        <v>48</v>
      </c>
      <c r="AC14" s="6">
        <v>46</v>
      </c>
      <c r="AD14" s="6">
        <v>34</v>
      </c>
      <c r="AE14" s="6">
        <v>32</v>
      </c>
      <c r="AF14" s="6">
        <v>31</v>
      </c>
      <c r="AG14" s="6">
        <v>28</v>
      </c>
      <c r="AH14" s="6">
        <v>26</v>
      </c>
      <c r="AI14" s="6">
        <v>18</v>
      </c>
      <c r="AJ14" s="6">
        <v>16</v>
      </c>
      <c r="AK14" s="6">
        <v>16</v>
      </c>
      <c r="AL14" s="6">
        <v>16</v>
      </c>
      <c r="AM14" s="6">
        <v>102</v>
      </c>
      <c r="AN14" s="6">
        <v>4168</v>
      </c>
      <c r="AO14" s="6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TabelaM52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Pečelin</dc:creator>
  <cp:lastModifiedBy>Aleš Pečelin</cp:lastModifiedBy>
  <dcterms:created xsi:type="dcterms:W3CDTF">2025-08-02T07:37:08Z</dcterms:created>
  <dcterms:modified xsi:type="dcterms:W3CDTF">2025-08-02T09:58:46Z</dcterms:modified>
</cp:coreProperties>
</file>